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</sheets>
  <definedNames>
    <definedName name="_xlnm.Print_Area" localSheetId="0">'PENSIONADOS'!$A$1:$K$75</definedName>
  </definedNames>
  <calcPr fullCalcOnLoad="1"/>
</workbook>
</file>

<file path=xl/sharedStrings.xml><?xml version="1.0" encoding="utf-8"?>
<sst xmlns="http://schemas.openxmlformats.org/spreadsheetml/2006/main" count="135" uniqueCount="64">
  <si>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</si>
  <si>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</si>
  <si>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</si>
  <si>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</si>
  <si>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</si>
  <si>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</si>
  <si>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</si>
  <si>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</si>
  <si>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</si>
  <si>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</si>
  <si>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</si>
  <si>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</si>
  <si>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</si>
  <si>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</si>
  <si>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</si>
  <si>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</si>
  <si>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</si>
  <si>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 xml:space="preserve">J Guadalupe Alvizo Orozco 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</si>
  <si>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</si>
  <si>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</si>
  <si>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</si>
  <si>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</si>
  <si>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</si>
  <si>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</si>
  <si>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</si>
  <si>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</si>
  <si>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</si>
  <si>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</si>
  <si>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</si>
  <si>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</si>
  <si>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</si>
  <si>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</si>
  <si>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</si>
  <si>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</si>
  <si>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</si>
  <si>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J. Guadalupe Razo Zuno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</si>
  <si>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</si>
  <si>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</si>
  <si>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</si>
  <si>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</si>
  <si>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</si>
  <si>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</si>
  <si>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</si>
  <si>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</si>
  <si>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</si>
  <si>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r>
      <t xml:space="preserve">           </t>
    </r>
    <r>
      <rPr>
        <b/>
        <sz val="8"/>
        <color indexed="17"/>
        <rFont val="Arial"/>
        <family val="2"/>
      </rPr>
      <t>2010-2012</t>
    </r>
  </si>
  <si>
    <r>
      <t xml:space="preserve">                </t>
    </r>
    <r>
      <rPr>
        <b/>
        <sz val="8"/>
        <color indexed="17"/>
        <rFont val="Arial"/>
        <family val="2"/>
      </rPr>
      <t>2010-2012</t>
    </r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</si>
  <si>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</si>
  <si>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</si>
  <si>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</si>
  <si>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</si>
  <si>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</si>
  <si>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</si>
  <si>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</si>
  <si>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</si>
  <si>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</si>
  <si>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</si>
  <si>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</si>
  <si>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</si>
  <si>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</si>
  <si>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</si>
  <si>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</si>
  <si>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</si>
  <si>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SEGUNDA QUINCENA DE NOVIEMBRE   2012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</si>
</sst>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_-;\-* #,##0_-;_-* &quot;-&quot;??_-;_-@_-"/>
    <numFmt numFmtId="174" formatCode="#,##0.0"/>
    <numFmt numFmtId="175" formatCode="_-* #,##0.0_-;\-* #,##0.0_-;_-* &quot;-&quot;??_-;_-@_-"/>
    <numFmt numFmtId="176" formatCode="#,##0.0;\-#,##0.0"/>
    <numFmt numFmtId="177" formatCode="_-* #,##0.000_-;\-* #,##0.000_-;_-* &quot;-&quot;??_-;_-@_-"/>
    <numFmt numFmtId="178" formatCode="&quot;$&quot;#,##0.00"/>
    <numFmt numFmtId="179" formatCode="_(* #,##0.0_);_(* \(#,##0.0\);_(* &quot;-&quot;_);_(@_)"/>
    <numFmt numFmtId="180" formatCode="_(* #,##0.00_);_(* \(#,##0.00\);_(* &quot;-&quot;_);_(@_)"/>
    <numFmt numFmtId="181" formatCode="[$-80A]dddd\,\ dd&quot; de &quot;mmmm&quot; de &quot;yyyy"/>
    <numFmt numFmtId="182" formatCode="[$-80A]hh:mm:ss\ AM/PM"/>
    <numFmt numFmtId="183" formatCode="#,##0.00_ ;\-#,##0.00\ "/>
    <numFmt numFmtId="184" formatCode="0.00_ ;\-0.00\ "/>
    <numFmt numFmtId="185" formatCode="0_ ;\-0\ "/>
  </numFmts>
  <fonts count="4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17" fontId="2" fillId="0" borderId="10" xfId="0" applyNumberFormat="1" applyFont="1" applyBorder="1" applyAlignment="1">
      <alignment horizontal="center"/>
    </xf>
    <xf numFmtId="43" fontId="1" fillId="0" borderId="0" xfId="48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3" fontId="1" fillId="0" borderId="0" xfId="48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0" xfId="48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43" fontId="1" fillId="0" borderId="0" xfId="48" applyFont="1" applyAlignment="1">
      <alignment/>
    </xf>
    <xf numFmtId="0" fontId="1" fillId="0" borderId="14" xfId="0" applyFont="1" applyBorder="1" applyAlignment="1">
      <alignment/>
    </xf>
    <xf numFmtId="0" fontId="6" fillId="0" borderId="17" xfId="0" applyFont="1" applyBorder="1" applyAlignment="1">
      <alignment horizontal="left"/>
    </xf>
    <xf numFmtId="43" fontId="1" fillId="0" borderId="0" xfId="48" applyFont="1" applyBorder="1" applyAlignment="1">
      <alignment/>
    </xf>
    <xf numFmtId="0" fontId="3" fillId="0" borderId="12" xfId="0" applyFont="1" applyBorder="1" applyAlignment="1">
      <alignment horizontal="center"/>
    </xf>
    <xf numFmtId="43" fontId="1" fillId="0" borderId="18" xfId="48" applyFont="1" applyBorder="1" applyAlignment="1">
      <alignment horizontal="center"/>
    </xf>
    <xf numFmtId="43" fontId="1" fillId="0" borderId="18" xfId="48" applyFont="1" applyBorder="1" applyAlignment="1">
      <alignment/>
    </xf>
    <xf numFmtId="43" fontId="1" fillId="0" borderId="18" xfId="48" applyFont="1" applyFill="1" applyBorder="1" applyAlignment="1">
      <alignment horizontal="center"/>
    </xf>
    <xf numFmtId="43" fontId="1" fillId="0" borderId="19" xfId="48" applyFont="1" applyBorder="1" applyAlignment="1">
      <alignment/>
    </xf>
    <xf numFmtId="43" fontId="1" fillId="0" borderId="19" xfId="48" applyFont="1" applyFill="1" applyBorder="1" applyAlignment="1">
      <alignment horizontal="center"/>
    </xf>
    <xf numFmtId="43" fontId="1" fillId="0" borderId="20" xfId="48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43" fontId="0" fillId="0" borderId="21" xfId="48" applyBorder="1" applyAlignment="1">
      <alignment/>
    </xf>
    <xf numFmtId="3" fontId="0" fillId="0" borderId="21" xfId="0" applyNumberFormat="1" applyBorder="1" applyAlignment="1">
      <alignment/>
    </xf>
    <xf numFmtId="43" fontId="0" fillId="0" borderId="22" xfId="48" applyBorder="1" applyAlignment="1">
      <alignment/>
    </xf>
    <xf numFmtId="43" fontId="2" fillId="0" borderId="10" xfId="48" applyFont="1" applyBorder="1" applyAlignment="1">
      <alignment/>
    </xf>
    <xf numFmtId="43" fontId="1" fillId="0" borderId="23" xfId="48" applyFont="1" applyFill="1" applyBorder="1" applyAlignment="1">
      <alignment horizontal="center"/>
    </xf>
    <xf numFmtId="43" fontId="0" fillId="0" borderId="24" xfId="48" applyBorder="1" applyAlignment="1">
      <alignment/>
    </xf>
    <xf numFmtId="0" fontId="0" fillId="0" borderId="25" xfId="0" applyBorder="1" applyAlignment="1">
      <alignment/>
    </xf>
    <xf numFmtId="43" fontId="1" fillId="0" borderId="22" xfId="48" applyFont="1" applyBorder="1" applyAlignment="1">
      <alignment horizontal="center"/>
    </xf>
    <xf numFmtId="43" fontId="1" fillId="0" borderId="21" xfId="48" applyFont="1" applyFill="1" applyBorder="1" applyAlignment="1">
      <alignment horizontal="center"/>
    </xf>
    <xf numFmtId="43" fontId="1" fillId="0" borderId="26" xfId="48" applyFont="1" applyFill="1" applyBorder="1" applyAlignment="1">
      <alignment horizontal="center"/>
    </xf>
    <xf numFmtId="43" fontId="1" fillId="0" borderId="27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/>
    </xf>
    <xf numFmtId="3" fontId="1" fillId="32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3" fontId="1" fillId="0" borderId="14" xfId="48" applyFont="1" applyBorder="1" applyAlignment="1">
      <alignment horizontal="center" vertical="center"/>
    </xf>
    <xf numFmtId="43" fontId="1" fillId="0" borderId="18" xfId="48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/>
    </xf>
    <xf numFmtId="43" fontId="11" fillId="32" borderId="14" xfId="48" applyFont="1" applyFill="1" applyBorder="1" applyAlignment="1">
      <alignment horizontal="center" vertical="center"/>
    </xf>
    <xf numFmtId="0" fontId="9" fillId="32" borderId="14" xfId="53" applyFont="1" applyFill="1" applyBorder="1" applyAlignment="1">
      <alignment vertical="center"/>
      <protection/>
    </xf>
    <xf numFmtId="0" fontId="9" fillId="32" borderId="30" xfId="53" applyFont="1" applyFill="1" applyBorder="1" applyAlignment="1">
      <alignment vertical="center"/>
      <protection/>
    </xf>
    <xf numFmtId="43" fontId="1" fillId="0" borderId="31" xfId="48" applyFont="1" applyBorder="1" applyAlignment="1">
      <alignment horizontal="center" vertical="center"/>
    </xf>
    <xf numFmtId="43" fontId="1" fillId="0" borderId="32" xfId="48" applyFont="1" applyFill="1" applyBorder="1" applyAlignment="1">
      <alignment horizontal="center"/>
    </xf>
    <xf numFmtId="43" fontId="1" fillId="0" borderId="32" xfId="48" applyFont="1" applyBorder="1" applyAlignment="1">
      <alignment horizontal="center"/>
    </xf>
    <xf numFmtId="43" fontId="0" fillId="0" borderId="33" xfId="48" applyBorder="1" applyAlignment="1">
      <alignment/>
    </xf>
    <xf numFmtId="43" fontId="1" fillId="0" borderId="34" xfId="48" applyFont="1" applyBorder="1" applyAlignment="1">
      <alignment horizontal="center"/>
    </xf>
    <xf numFmtId="0" fontId="11" fillId="32" borderId="14" xfId="0" applyFont="1" applyFill="1" applyBorder="1" applyAlignment="1">
      <alignment horizontal="center" vertical="center"/>
    </xf>
    <xf numFmtId="43" fontId="2" fillId="0" borderId="35" xfId="48" applyFont="1" applyBorder="1" applyAlignment="1">
      <alignment/>
    </xf>
    <xf numFmtId="0" fontId="0" fillId="0" borderId="29" xfId="0" applyFont="1" applyFill="1" applyBorder="1" applyAlignment="1">
      <alignment horizontal="left" vertical="center"/>
    </xf>
    <xf numFmtId="0" fontId="10" fillId="32" borderId="14" xfId="53" applyFont="1" applyFill="1" applyBorder="1" applyAlignment="1">
      <alignment vertical="center"/>
      <protection/>
    </xf>
    <xf numFmtId="0" fontId="10" fillId="0" borderId="14" xfId="53" applyFont="1" applyFill="1" applyBorder="1" applyAlignment="1">
      <alignment vertical="center"/>
      <protection/>
    </xf>
    <xf numFmtId="0" fontId="10" fillId="0" borderId="29" xfId="53" applyFont="1" applyFill="1" applyBorder="1" applyAlignment="1">
      <alignment vertical="center"/>
      <protection/>
    </xf>
    <xf numFmtId="43" fontId="11" fillId="32" borderId="18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/>
    </xf>
    <xf numFmtId="43" fontId="1" fillId="0" borderId="29" xfId="48" applyFont="1" applyFill="1" applyBorder="1" applyAlignment="1">
      <alignment horizontal="center"/>
    </xf>
    <xf numFmtId="0" fontId="12" fillId="0" borderId="0" xfId="0" applyFont="1" applyAlignment="1">
      <alignment/>
    </xf>
    <xf numFmtId="43" fontId="11" fillId="32" borderId="17" xfId="48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43" fontId="1" fillId="0" borderId="23" xfId="4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3" fontId="1" fillId="0" borderId="24" xfId="48" applyFont="1" applyBorder="1" applyAlignment="1">
      <alignment horizontal="center" vertical="center"/>
    </xf>
    <xf numFmtId="43" fontId="1" fillId="0" borderId="37" xfId="48" applyFont="1" applyBorder="1" applyAlignment="1">
      <alignment horizontal="center" vertical="center"/>
    </xf>
    <xf numFmtId="43" fontId="1" fillId="0" borderId="17" xfId="48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9" fillId="32" borderId="38" xfId="53" applyFont="1" applyFill="1" applyBorder="1" applyAlignment="1">
      <alignment vertical="center"/>
      <protection/>
    </xf>
    <xf numFmtId="0" fontId="6" fillId="0" borderId="39" xfId="0" applyFont="1" applyBorder="1" applyAlignment="1">
      <alignment horizontal="left"/>
    </xf>
    <xf numFmtId="43" fontId="1" fillId="0" borderId="21" xfId="48" applyFont="1" applyBorder="1" applyAlignment="1">
      <alignment/>
    </xf>
    <xf numFmtId="0" fontId="6" fillId="0" borderId="40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43" fontId="2" fillId="0" borderId="10" xfId="48" applyFont="1" applyBorder="1" applyAlignment="1">
      <alignment horizontal="center" vertical="center"/>
    </xf>
    <xf numFmtId="43" fontId="2" fillId="0" borderId="0" xfId="48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3" fontId="1" fillId="0" borderId="14" xfId="48" applyFont="1" applyFill="1" applyBorder="1" applyAlignment="1">
      <alignment horizontal="center" vertical="center"/>
    </xf>
    <xf numFmtId="43" fontId="1" fillId="0" borderId="27" xfId="48" applyFont="1" applyFill="1" applyBorder="1" applyAlignment="1">
      <alignment horizontal="center" vertical="center"/>
    </xf>
    <xf numFmtId="43" fontId="1" fillId="0" borderId="29" xfId="48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vertical="center"/>
    </xf>
    <xf numFmtId="43" fontId="1" fillId="0" borderId="18" xfId="48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6" fillId="0" borderId="17" xfId="0" applyFont="1" applyFill="1" applyBorder="1" applyAlignment="1">
      <alignment horizontal="left"/>
    </xf>
    <xf numFmtId="43" fontId="11" fillId="0" borderId="14" xfId="48" applyFont="1" applyFill="1" applyBorder="1" applyAlignment="1">
      <alignment horizontal="center" vertical="center"/>
    </xf>
    <xf numFmtId="0" fontId="10" fillId="0" borderId="14" xfId="53" applyFont="1" applyFill="1" applyBorder="1" applyAlignment="1">
      <alignment vertical="center"/>
      <protection/>
    </xf>
    <xf numFmtId="0" fontId="6" fillId="0" borderId="14" xfId="0" applyFont="1" applyBorder="1" applyAlignment="1">
      <alignment horizontal="left"/>
    </xf>
    <xf numFmtId="43" fontId="1" fillId="0" borderId="19" xfId="48" applyFont="1" applyFill="1" applyBorder="1" applyAlignment="1">
      <alignment horizontal="center" vertical="center"/>
    </xf>
    <xf numFmtId="0" fontId="10" fillId="0" borderId="29" xfId="53" applyFont="1" applyFill="1" applyBorder="1" applyAlignment="1">
      <alignment vertical="center"/>
      <protection/>
    </xf>
    <xf numFmtId="43" fontId="1" fillId="0" borderId="41" xfId="48" applyFont="1" applyFill="1" applyBorder="1" applyAlignment="1">
      <alignment horizontal="center"/>
    </xf>
    <xf numFmtId="43" fontId="1" fillId="0" borderId="42" xfId="48" applyFont="1" applyFill="1" applyBorder="1" applyAlignment="1">
      <alignment horizontal="center"/>
    </xf>
    <xf numFmtId="43" fontId="1" fillId="0" borderId="22" xfId="48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4" fillId="0" borderId="0" xfId="48" applyFont="1" applyAlignment="1">
      <alignment/>
    </xf>
    <xf numFmtId="43" fontId="1" fillId="0" borderId="29" xfId="48" applyFont="1" applyFill="1" applyBorder="1" applyAlignment="1">
      <alignment horizontal="center" vertical="center" wrapText="1"/>
    </xf>
    <xf numFmtId="43" fontId="1" fillId="0" borderId="43" xfId="48" applyFont="1" applyFill="1" applyBorder="1" applyAlignment="1">
      <alignment horizontal="center"/>
    </xf>
    <xf numFmtId="43" fontId="1" fillId="0" borderId="28" xfId="48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/>
    </xf>
    <xf numFmtId="0" fontId="1" fillId="0" borderId="36" xfId="48" applyNumberFormat="1" applyFont="1" applyBorder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43" fontId="1" fillId="0" borderId="48" xfId="48" applyFont="1" applyFill="1" applyBorder="1" applyAlignment="1">
      <alignment horizontal="center"/>
    </xf>
    <xf numFmtId="43" fontId="1" fillId="0" borderId="49" xfId="48" applyFont="1" applyFill="1" applyBorder="1" applyAlignment="1">
      <alignment horizontal="center"/>
    </xf>
    <xf numFmtId="43" fontId="0" fillId="0" borderId="50" xfId="48" applyBorder="1" applyAlignment="1">
      <alignment/>
    </xf>
    <xf numFmtId="0" fontId="10" fillId="32" borderId="17" xfId="53" applyFont="1" applyFill="1" applyBorder="1" applyAlignment="1">
      <alignment vertical="center" wrapText="1"/>
      <protection/>
    </xf>
    <xf numFmtId="0" fontId="10" fillId="0" borderId="17" xfId="53" applyFont="1" applyFill="1" applyBorder="1" applyAlignment="1">
      <alignment vertical="center"/>
      <protection/>
    </xf>
    <xf numFmtId="0" fontId="9" fillId="32" borderId="0" xfId="53" applyFont="1" applyFill="1" applyBorder="1" applyAlignment="1">
      <alignment vertical="center"/>
      <protection/>
    </xf>
    <xf numFmtId="43" fontId="11" fillId="0" borderId="17" xfId="48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51" xfId="0" applyBorder="1" applyAlignment="1">
      <alignment/>
    </xf>
    <xf numFmtId="43" fontId="0" fillId="0" borderId="11" xfId="48" applyBorder="1" applyAlignment="1">
      <alignment/>
    </xf>
    <xf numFmtId="43" fontId="0" fillId="0" borderId="52" xfId="48" applyBorder="1" applyAlignment="1">
      <alignment/>
    </xf>
    <xf numFmtId="43" fontId="0" fillId="0" borderId="49" xfId="48" applyBorder="1" applyAlignment="1">
      <alignment/>
    </xf>
    <xf numFmtId="43" fontId="0" fillId="0" borderId="53" xfId="48" applyBorder="1" applyAlignment="1">
      <alignment/>
    </xf>
    <xf numFmtId="3" fontId="0" fillId="0" borderId="52" xfId="0" applyNumberFormat="1" applyBorder="1" applyAlignment="1">
      <alignment/>
    </xf>
    <xf numFmtId="43" fontId="0" fillId="0" borderId="54" xfId="48" applyBorder="1" applyAlignment="1">
      <alignment/>
    </xf>
    <xf numFmtId="43" fontId="1" fillId="0" borderId="32" xfId="48" applyFont="1" applyFill="1" applyBorder="1" applyAlignment="1">
      <alignment horizontal="center" vertical="center"/>
    </xf>
    <xf numFmtId="43" fontId="1" fillId="0" borderId="20" xfId="48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1" fillId="0" borderId="25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32" borderId="25" xfId="0" applyFont="1" applyFill="1" applyBorder="1" applyAlignment="1">
      <alignment horizontal="center" vertical="center"/>
    </xf>
    <xf numFmtId="0" fontId="10" fillId="32" borderId="30" xfId="53" applyFont="1" applyFill="1" applyBorder="1" applyAlignment="1">
      <alignment vertical="center" wrapText="1"/>
      <protection/>
    </xf>
    <xf numFmtId="0" fontId="2" fillId="0" borderId="14" xfId="0" applyFont="1" applyBorder="1" applyAlignment="1">
      <alignment horizontal="center"/>
    </xf>
    <xf numFmtId="0" fontId="10" fillId="0" borderId="17" xfId="53" applyFont="1" applyFill="1" applyBorder="1" applyAlignment="1">
      <alignment vertical="center"/>
      <protection/>
    </xf>
    <xf numFmtId="0" fontId="9" fillId="0" borderId="14" xfId="53" applyFont="1" applyFill="1" applyBorder="1" applyAlignment="1">
      <alignment vertical="center"/>
      <protection/>
    </xf>
    <xf numFmtId="0" fontId="10" fillId="32" borderId="14" xfId="53" applyFont="1" applyFill="1" applyBorder="1" applyAlignment="1">
      <alignment vertical="center" wrapText="1"/>
      <protection/>
    </xf>
    <xf numFmtId="0" fontId="1" fillId="0" borderId="45" xfId="53" applyFont="1" applyBorder="1" applyAlignment="1">
      <alignment vertical="center"/>
      <protection/>
    </xf>
    <xf numFmtId="0" fontId="0" fillId="0" borderId="30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42" xfId="53" applyFont="1" applyFill="1" applyBorder="1" applyAlignment="1">
      <alignment vertical="center"/>
      <protection/>
    </xf>
    <xf numFmtId="0" fontId="10" fillId="0" borderId="30" xfId="53" applyFont="1" applyFill="1" applyBorder="1" applyAlignment="1">
      <alignment vertical="center"/>
      <protection/>
    </xf>
    <xf numFmtId="0" fontId="10" fillId="32" borderId="30" xfId="53" applyFont="1" applyFill="1" applyBorder="1" applyAlignment="1">
      <alignment vertical="center"/>
      <protection/>
    </xf>
    <xf numFmtId="0" fontId="0" fillId="0" borderId="56" xfId="0" applyBorder="1" applyAlignment="1">
      <alignment/>
    </xf>
    <xf numFmtId="0" fontId="2" fillId="0" borderId="56" xfId="0" applyFont="1" applyBorder="1" applyAlignment="1">
      <alignment/>
    </xf>
    <xf numFmtId="0" fontId="1" fillId="0" borderId="44" xfId="53" applyFont="1" applyBorder="1" applyAlignment="1">
      <alignment vertical="center"/>
      <protection/>
    </xf>
    <xf numFmtId="0" fontId="9" fillId="32" borderId="25" xfId="53" applyFont="1" applyFill="1" applyBorder="1" applyAlignment="1">
      <alignment vertical="center"/>
      <protection/>
    </xf>
    <xf numFmtId="0" fontId="10" fillId="0" borderId="57" xfId="53" applyFont="1" applyFill="1" applyBorder="1" applyAlignment="1">
      <alignment vertical="center"/>
      <protection/>
    </xf>
    <xf numFmtId="0" fontId="10" fillId="0" borderId="25" xfId="53" applyFont="1" applyFill="1" applyBorder="1" applyAlignment="1">
      <alignment vertical="center"/>
      <protection/>
    </xf>
    <xf numFmtId="0" fontId="0" fillId="0" borderId="25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/>
    </xf>
    <xf numFmtId="0" fontId="11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10" fillId="32" borderId="18" xfId="53" applyFont="1" applyFill="1" applyBorder="1" applyAlignment="1">
      <alignment vertical="center"/>
      <protection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43" fontId="0" fillId="0" borderId="18" xfId="48" applyBorder="1" applyAlignment="1">
      <alignment/>
    </xf>
    <xf numFmtId="0" fontId="9" fillId="32" borderId="18" xfId="53" applyFont="1" applyFill="1" applyBorder="1" applyAlignment="1">
      <alignment vertical="center"/>
      <protection/>
    </xf>
    <xf numFmtId="43" fontId="1" fillId="0" borderId="18" xfId="48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58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43" fontId="2" fillId="0" borderId="55" xfId="48" applyFont="1" applyFill="1" applyBorder="1" applyAlignment="1">
      <alignment horizontal="center"/>
    </xf>
    <xf numFmtId="43" fontId="2" fillId="0" borderId="59" xfId="48" applyFont="1" applyFill="1" applyBorder="1" applyAlignment="1">
      <alignment horizontal="center"/>
    </xf>
    <xf numFmtId="43" fontId="2" fillId="0" borderId="60" xfId="48" applyFont="1" applyFill="1" applyBorder="1" applyAlignment="1">
      <alignment horizontal="center"/>
    </xf>
    <xf numFmtId="43" fontId="2" fillId="0" borderId="61" xfId="48" applyFont="1" applyFill="1" applyBorder="1" applyAlignment="1">
      <alignment horizontal="center"/>
    </xf>
    <xf numFmtId="43" fontId="2" fillId="0" borderId="62" xfId="48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3" fontId="2" fillId="0" borderId="35" xfId="48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~98851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19050</xdr:rowOff>
    </xdr:from>
    <xdr:to>
      <xdr:col>1</xdr:col>
      <xdr:colOff>1285875</xdr:colOff>
      <xdr:row>2</xdr:row>
      <xdr:rowOff>200025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19050</xdr:rowOff>
    </xdr:from>
    <xdr:to>
      <xdr:col>1</xdr:col>
      <xdr:colOff>1285875</xdr:colOff>
      <xdr:row>29</xdr:row>
      <xdr:rowOff>142875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8448675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54</xdr:row>
      <xdr:rowOff>19050</xdr:rowOff>
    </xdr:from>
    <xdr:to>
      <xdr:col>1</xdr:col>
      <xdr:colOff>1285875</xdr:colOff>
      <xdr:row>56</xdr:row>
      <xdr:rowOff>133350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925925"/>
          <a:ext cx="762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D11" sqref="D11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7" customWidth="1"/>
    <col min="5" max="5" width="8.140625" style="0" bestFit="1" customWidth="1"/>
    <col min="6" max="6" width="6.421875" style="12" customWidth="1"/>
    <col min="7" max="7" width="10.421875" style="17" customWidth="1"/>
    <col min="8" max="8" width="7.8515625" style="17" customWidth="1"/>
    <col min="9" max="9" width="8.57421875" style="17" customWidth="1"/>
    <col min="10" max="10" width="10.00390625" style="17" customWidth="1"/>
    <col min="11" max="11" width="37.140625" style="0" customWidth="1"/>
  </cols>
  <sheetData>
    <row r="1" spans="1:11" ht="13.5" customHeight="1" thickBot="1">
      <c r="A1" s="14"/>
      <c r="B1" s="14"/>
      <c r="C1" s="174" t="s">
        <v>9</v>
      </c>
      <c r="D1" s="175"/>
      <c r="E1" s="175"/>
      <c r="F1" s="175"/>
      <c r="G1" s="176"/>
      <c r="H1" s="14"/>
      <c r="I1" s="14"/>
      <c r="J1" s="14"/>
      <c r="K1" s="14"/>
    </row>
    <row r="2" spans="1:11" ht="15.75" customHeight="1" thickBot="1">
      <c r="A2" s="14"/>
      <c r="B2" s="14"/>
      <c r="C2" s="177" t="s">
        <v>8</v>
      </c>
      <c r="D2" s="178"/>
      <c r="E2" s="178"/>
      <c r="F2" s="178"/>
      <c r="G2" s="179"/>
      <c r="H2" s="14"/>
      <c r="I2" s="14"/>
      <c r="J2" s="14"/>
      <c r="K2" s="2" t="s">
        <v>59</v>
      </c>
    </row>
    <row r="3" spans="1:11" ht="17.25" customHeight="1">
      <c r="A3" s="14"/>
      <c r="B3" s="14"/>
      <c r="C3" s="180" t="s">
        <v>63</v>
      </c>
      <c r="D3" s="181"/>
      <c r="E3" s="181"/>
      <c r="F3" s="181"/>
      <c r="G3" s="182"/>
      <c r="H3" s="14"/>
      <c r="I3" s="14"/>
      <c r="J3" s="14"/>
      <c r="K3" s="14"/>
    </row>
    <row r="4" spans="1:11" ht="19.5" customHeight="1">
      <c r="A4" s="5"/>
      <c r="B4" s="66" t="s">
        <v>45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183" t="s">
        <v>11</v>
      </c>
      <c r="E6" s="184"/>
      <c r="F6" s="185"/>
      <c r="G6" s="185"/>
      <c r="H6" s="185"/>
      <c r="I6" s="186"/>
      <c r="J6" s="23"/>
      <c r="K6" s="1"/>
    </row>
    <row r="7" spans="1:11" s="4" customFormat="1" ht="15" customHeight="1">
      <c r="A7" s="13" t="s">
        <v>14</v>
      </c>
      <c r="B7" s="191" t="s">
        <v>4</v>
      </c>
      <c r="C7" s="193" t="s">
        <v>12</v>
      </c>
      <c r="D7" s="188" t="s">
        <v>5</v>
      </c>
      <c r="E7" s="188" t="s">
        <v>10</v>
      </c>
      <c r="F7" s="188" t="s">
        <v>50</v>
      </c>
      <c r="G7" s="188" t="s">
        <v>48</v>
      </c>
      <c r="H7" s="188" t="s">
        <v>10</v>
      </c>
      <c r="I7" s="188" t="s">
        <v>47</v>
      </c>
      <c r="J7" s="188" t="s">
        <v>49</v>
      </c>
      <c r="K7" s="188" t="s">
        <v>6</v>
      </c>
    </row>
    <row r="8" spans="1:11" ht="12" customHeight="1" thickBot="1">
      <c r="A8" s="24" t="s">
        <v>13</v>
      </c>
      <c r="B8" s="192"/>
      <c r="C8" s="194"/>
      <c r="D8" s="189"/>
      <c r="E8" s="189"/>
      <c r="F8" s="189"/>
      <c r="G8" s="189"/>
      <c r="H8" s="189"/>
      <c r="I8" s="189"/>
      <c r="J8" s="189"/>
      <c r="K8" s="189"/>
    </row>
    <row r="9" spans="1:11" ht="15.75" customHeight="1">
      <c r="A9" s="78"/>
      <c r="B9" s="77" t="s">
        <v>44</v>
      </c>
      <c r="C9" s="159"/>
      <c r="D9" s="113">
        <v>7301</v>
      </c>
      <c r="E9" s="30"/>
      <c r="F9" s="28"/>
      <c r="G9" s="29"/>
      <c r="H9" s="64"/>
      <c r="I9" s="103"/>
      <c r="J9" s="56"/>
      <c r="K9" s="83"/>
    </row>
    <row r="10" spans="1:12" ht="33" customHeight="1">
      <c r="A10" s="57">
        <v>102</v>
      </c>
      <c r="B10" s="51" t="s">
        <v>17</v>
      </c>
      <c r="C10" s="160" t="s">
        <v>19</v>
      </c>
      <c r="D10" s="46">
        <v>1263</v>
      </c>
      <c r="E10" s="71"/>
      <c r="F10" s="26"/>
      <c r="G10" s="47"/>
      <c r="H10" s="65"/>
      <c r="I10" s="36"/>
      <c r="J10" s="52">
        <f aca="true" t="shared" si="0" ref="J10:J24">SUM(D10:E10)-SUM(F10:I10)</f>
        <v>1263</v>
      </c>
      <c r="K10" s="84"/>
      <c r="L10">
        <v>1</v>
      </c>
    </row>
    <row r="11" spans="1:12" ht="33" customHeight="1">
      <c r="A11" s="57">
        <v>102</v>
      </c>
      <c r="B11" s="51" t="s">
        <v>18</v>
      </c>
      <c r="C11" s="160" t="s">
        <v>19</v>
      </c>
      <c r="D11" s="46">
        <v>1263</v>
      </c>
      <c r="E11" s="71"/>
      <c r="F11" s="26"/>
      <c r="G11" s="27"/>
      <c r="H11" s="65"/>
      <c r="I11" s="36"/>
      <c r="J11" s="52">
        <f t="shared" si="0"/>
        <v>1263</v>
      </c>
      <c r="K11" s="84"/>
      <c r="L11">
        <v>1</v>
      </c>
    </row>
    <row r="12" spans="1:12" ht="33" customHeight="1">
      <c r="A12" s="57">
        <v>102</v>
      </c>
      <c r="B12" s="51" t="s">
        <v>22</v>
      </c>
      <c r="C12" s="161" t="s">
        <v>19</v>
      </c>
      <c r="D12" s="46">
        <v>1873</v>
      </c>
      <c r="E12" s="71"/>
      <c r="F12" s="26"/>
      <c r="G12" s="27"/>
      <c r="H12" s="65"/>
      <c r="I12" s="36"/>
      <c r="J12" s="52">
        <f t="shared" si="0"/>
        <v>1873</v>
      </c>
      <c r="K12" s="84"/>
      <c r="L12">
        <v>1</v>
      </c>
    </row>
    <row r="13" spans="1:12" ht="33" customHeight="1">
      <c r="A13" s="57">
        <v>102</v>
      </c>
      <c r="B13" s="51" t="s">
        <v>33</v>
      </c>
      <c r="C13" s="161" t="s">
        <v>19</v>
      </c>
      <c r="D13" s="46">
        <v>2266</v>
      </c>
      <c r="E13" s="71"/>
      <c r="F13" s="26"/>
      <c r="G13" s="27"/>
      <c r="H13" s="65"/>
      <c r="I13" s="36"/>
      <c r="J13" s="52">
        <f t="shared" si="0"/>
        <v>2266</v>
      </c>
      <c r="K13" s="84"/>
      <c r="L13">
        <v>1</v>
      </c>
    </row>
    <row r="14" spans="1:12" ht="33" customHeight="1">
      <c r="A14" s="57">
        <v>102</v>
      </c>
      <c r="B14" s="51" t="s">
        <v>34</v>
      </c>
      <c r="C14" s="161" t="s">
        <v>19</v>
      </c>
      <c r="D14" s="46">
        <v>2266</v>
      </c>
      <c r="E14" s="71"/>
      <c r="F14" s="26"/>
      <c r="G14" s="27"/>
      <c r="H14" s="65"/>
      <c r="I14" s="36"/>
      <c r="J14" s="52">
        <f t="shared" si="0"/>
        <v>2266</v>
      </c>
      <c r="K14" s="84"/>
      <c r="L14">
        <v>1</v>
      </c>
    </row>
    <row r="15" spans="1:12" ht="33" customHeight="1">
      <c r="A15" s="57">
        <v>102</v>
      </c>
      <c r="B15" s="51" t="s">
        <v>35</v>
      </c>
      <c r="C15" s="161" t="s">
        <v>19</v>
      </c>
      <c r="D15" s="46">
        <v>2263</v>
      </c>
      <c r="E15" s="71"/>
      <c r="F15" s="26"/>
      <c r="G15" s="27"/>
      <c r="H15" s="65"/>
      <c r="I15" s="36"/>
      <c r="J15" s="52">
        <f t="shared" si="0"/>
        <v>2263</v>
      </c>
      <c r="K15" s="84"/>
      <c r="L15">
        <v>1</v>
      </c>
    </row>
    <row r="16" spans="1:12" ht="33" customHeight="1">
      <c r="A16" s="57">
        <v>102</v>
      </c>
      <c r="B16" s="51" t="s">
        <v>36</v>
      </c>
      <c r="C16" s="161" t="s">
        <v>19</v>
      </c>
      <c r="D16" s="46">
        <v>2263</v>
      </c>
      <c r="E16" s="71"/>
      <c r="F16" s="26"/>
      <c r="G16" s="27"/>
      <c r="H16" s="65"/>
      <c r="I16" s="36"/>
      <c r="J16" s="52">
        <f t="shared" si="0"/>
        <v>2263</v>
      </c>
      <c r="K16" s="84"/>
      <c r="L16">
        <v>1</v>
      </c>
    </row>
    <row r="17" spans="1:12" ht="33" customHeight="1">
      <c r="A17" s="57">
        <v>102</v>
      </c>
      <c r="B17" s="51" t="s">
        <v>37</v>
      </c>
      <c r="C17" s="161" t="s">
        <v>19</v>
      </c>
      <c r="D17" s="46">
        <v>2263</v>
      </c>
      <c r="E17" s="71"/>
      <c r="F17" s="26"/>
      <c r="G17" s="27"/>
      <c r="H17" s="65"/>
      <c r="I17" s="36"/>
      <c r="J17" s="52">
        <f t="shared" si="0"/>
        <v>2263</v>
      </c>
      <c r="K17" s="84"/>
      <c r="L17">
        <v>1</v>
      </c>
    </row>
    <row r="18" spans="1:12" ht="33" customHeight="1">
      <c r="A18" s="57">
        <v>102</v>
      </c>
      <c r="B18" s="51" t="s">
        <v>38</v>
      </c>
      <c r="C18" s="161" t="s">
        <v>19</v>
      </c>
      <c r="D18" s="46">
        <v>2263</v>
      </c>
      <c r="E18" s="71"/>
      <c r="F18" s="26"/>
      <c r="G18" s="27"/>
      <c r="H18" s="65"/>
      <c r="I18" s="36"/>
      <c r="J18" s="52">
        <f t="shared" si="0"/>
        <v>2263</v>
      </c>
      <c r="K18" s="84"/>
      <c r="L18">
        <v>1</v>
      </c>
    </row>
    <row r="19" spans="1:12" ht="33" customHeight="1">
      <c r="A19" s="68">
        <v>102</v>
      </c>
      <c r="B19" s="51" t="s">
        <v>0</v>
      </c>
      <c r="C19" s="161" t="s">
        <v>19</v>
      </c>
      <c r="D19" s="46">
        <v>2266</v>
      </c>
      <c r="E19" s="71"/>
      <c r="F19" s="28"/>
      <c r="G19" s="29"/>
      <c r="H19" s="64"/>
      <c r="I19" s="53"/>
      <c r="J19" s="75">
        <f t="shared" si="0"/>
        <v>2266</v>
      </c>
      <c r="K19" s="84"/>
      <c r="L19">
        <v>1</v>
      </c>
    </row>
    <row r="20" spans="1:12" ht="33" customHeight="1">
      <c r="A20" s="68">
        <v>102</v>
      </c>
      <c r="B20" s="51" t="s">
        <v>21</v>
      </c>
      <c r="C20" s="162" t="s">
        <v>19</v>
      </c>
      <c r="D20" s="46">
        <v>1768</v>
      </c>
      <c r="E20" s="71"/>
      <c r="F20" s="26"/>
      <c r="G20" s="27"/>
      <c r="H20" s="65"/>
      <c r="I20" s="36"/>
      <c r="J20" s="75">
        <f t="shared" si="0"/>
        <v>1768</v>
      </c>
      <c r="K20" s="85"/>
      <c r="L20">
        <v>1</v>
      </c>
    </row>
    <row r="21" spans="1:12" ht="33" customHeight="1">
      <c r="A21" s="68">
        <v>102</v>
      </c>
      <c r="B21" s="59" t="s">
        <v>26</v>
      </c>
      <c r="C21" s="163" t="s">
        <v>19</v>
      </c>
      <c r="D21" s="46">
        <v>2971</v>
      </c>
      <c r="E21" s="71"/>
      <c r="F21" s="47"/>
      <c r="G21" s="47"/>
      <c r="H21" s="105"/>
      <c r="I21" s="65"/>
      <c r="J21" s="98">
        <f t="shared" si="0"/>
        <v>2971</v>
      </c>
      <c r="K21" s="96"/>
      <c r="L21">
        <v>1</v>
      </c>
    </row>
    <row r="22" spans="1:12" ht="33" customHeight="1">
      <c r="A22" s="88">
        <v>102</v>
      </c>
      <c r="B22" s="50" t="s">
        <v>20</v>
      </c>
      <c r="C22" s="51" t="s">
        <v>19</v>
      </c>
      <c r="D22" s="46">
        <v>1620</v>
      </c>
      <c r="E22" s="71"/>
      <c r="F22" s="63"/>
      <c r="G22" s="47"/>
      <c r="H22" s="27"/>
      <c r="I22" s="47">
        <v>359.52</v>
      </c>
      <c r="J22" s="89">
        <f t="shared" si="0"/>
        <v>1260.48</v>
      </c>
      <c r="K22" s="98"/>
      <c r="L22">
        <v>1</v>
      </c>
    </row>
    <row r="23" spans="1:12" ht="33" customHeight="1">
      <c r="A23" s="68">
        <v>102</v>
      </c>
      <c r="B23" s="59" t="s">
        <v>25</v>
      </c>
      <c r="C23" s="164" t="s">
        <v>19</v>
      </c>
      <c r="D23" s="46">
        <v>1422</v>
      </c>
      <c r="E23" s="71"/>
      <c r="F23" s="47"/>
      <c r="G23" s="43"/>
      <c r="H23" s="105"/>
      <c r="I23" s="65"/>
      <c r="J23" s="98">
        <f t="shared" si="0"/>
        <v>1422</v>
      </c>
      <c r="K23" s="96"/>
      <c r="L23">
        <v>1</v>
      </c>
    </row>
    <row r="24" spans="1:12" ht="33" customHeight="1">
      <c r="A24" s="142">
        <v>102</v>
      </c>
      <c r="B24" s="99" t="s">
        <v>1</v>
      </c>
      <c r="C24" s="151" t="s">
        <v>19</v>
      </c>
      <c r="D24" s="46">
        <v>1501</v>
      </c>
      <c r="E24" s="71"/>
      <c r="F24" s="47"/>
      <c r="G24" s="42"/>
      <c r="H24" s="47"/>
      <c r="I24" s="65"/>
      <c r="J24" s="98">
        <f t="shared" si="0"/>
        <v>1501</v>
      </c>
      <c r="K24" s="95"/>
      <c r="L24">
        <v>1</v>
      </c>
    </row>
    <row r="25" spans="1:11" ht="5.25" customHeight="1" thickBot="1">
      <c r="A25" s="68"/>
      <c r="B25" s="51"/>
      <c r="C25" s="161"/>
      <c r="D25" s="73"/>
      <c r="E25" s="39"/>
      <c r="F25" s="82"/>
      <c r="G25" s="40"/>
      <c r="H25" s="104"/>
      <c r="I25" s="110"/>
      <c r="J25" s="74"/>
      <c r="K25" s="85"/>
    </row>
    <row r="26" spans="1:12" ht="13.5" thickBot="1">
      <c r="A26" s="79"/>
      <c r="B26" s="80"/>
      <c r="C26" s="165" t="s">
        <v>7</v>
      </c>
      <c r="D26" s="86">
        <f>SUM(D10:D24)</f>
        <v>29531</v>
      </c>
      <c r="E26" s="86">
        <f aca="true" t="shared" si="1" ref="E26:J26">SUM(E10:E24)</f>
        <v>0</v>
      </c>
      <c r="F26" s="86">
        <f t="shared" si="1"/>
        <v>0</v>
      </c>
      <c r="G26" s="86">
        <f t="shared" si="1"/>
        <v>0</v>
      </c>
      <c r="H26" s="86">
        <f t="shared" si="1"/>
        <v>0</v>
      </c>
      <c r="I26" s="86">
        <f t="shared" si="1"/>
        <v>359.52</v>
      </c>
      <c r="J26" s="86">
        <f t="shared" si="1"/>
        <v>29171.48</v>
      </c>
      <c r="K26" s="81"/>
      <c r="L26">
        <f>SUM(L10:L24)</f>
        <v>15</v>
      </c>
    </row>
    <row r="27" spans="1:11" ht="12.75">
      <c r="A27" s="72"/>
      <c r="B27" s="126"/>
      <c r="C27" s="45"/>
      <c r="D27" s="87"/>
      <c r="E27" s="87"/>
      <c r="F27" s="87"/>
      <c r="G27" s="87"/>
      <c r="H27" s="87"/>
      <c r="I27" s="87"/>
      <c r="J27" s="87"/>
      <c r="K27" s="76"/>
    </row>
    <row r="28" spans="1:11" ht="21.75" customHeight="1" thickBot="1">
      <c r="A28" s="14"/>
      <c r="B28" s="14"/>
      <c r="C28" s="174" t="s">
        <v>9</v>
      </c>
      <c r="D28" s="175"/>
      <c r="E28" s="175"/>
      <c r="F28" s="175"/>
      <c r="G28" s="176"/>
      <c r="H28" s="14"/>
      <c r="I28" s="14"/>
      <c r="J28" s="14"/>
      <c r="K28" s="14"/>
    </row>
    <row r="29" spans="1:11" ht="17.25" customHeight="1" thickBot="1">
      <c r="A29" s="14"/>
      <c r="B29" s="14"/>
      <c r="C29" s="177" t="s">
        <v>8</v>
      </c>
      <c r="D29" s="178"/>
      <c r="E29" s="178"/>
      <c r="F29" s="178"/>
      <c r="G29" s="179"/>
      <c r="H29" s="14"/>
      <c r="I29" s="14"/>
      <c r="J29" s="14"/>
      <c r="K29" s="2" t="s">
        <v>60</v>
      </c>
    </row>
    <row r="30" spans="1:11" ht="18" customHeight="1">
      <c r="A30" s="14"/>
      <c r="B30" s="14"/>
      <c r="C30" s="180" t="s">
        <v>63</v>
      </c>
      <c r="D30" s="181"/>
      <c r="E30" s="181"/>
      <c r="F30" s="181"/>
      <c r="G30" s="182"/>
      <c r="H30" s="14"/>
      <c r="I30" s="14"/>
      <c r="J30" s="14"/>
      <c r="K30" s="14"/>
    </row>
    <row r="31" spans="1:11" ht="20.25" customHeight="1" thickBot="1">
      <c r="A31" s="5"/>
      <c r="B31" s="66" t="s">
        <v>46</v>
      </c>
      <c r="C31" s="7"/>
      <c r="D31" s="8"/>
      <c r="E31" s="9"/>
      <c r="F31" s="6"/>
      <c r="G31" s="3"/>
      <c r="H31" s="3"/>
      <c r="I31" s="3"/>
      <c r="J31" s="3"/>
      <c r="K31" s="1"/>
    </row>
    <row r="32" spans="1:11" ht="20.25" customHeight="1" thickBot="1">
      <c r="A32" s="5"/>
      <c r="B32" s="66"/>
      <c r="C32" s="7"/>
      <c r="D32" s="190" t="s">
        <v>11</v>
      </c>
      <c r="E32" s="186"/>
      <c r="F32" s="185"/>
      <c r="G32" s="185"/>
      <c r="H32" s="185"/>
      <c r="I32" s="186"/>
      <c r="J32" s="3"/>
      <c r="K32" s="1"/>
    </row>
    <row r="33" spans="1:11" ht="18" customHeight="1">
      <c r="A33" s="139" t="s">
        <v>14</v>
      </c>
      <c r="B33" s="191" t="s">
        <v>4</v>
      </c>
      <c r="C33" s="195" t="s">
        <v>12</v>
      </c>
      <c r="D33" s="188" t="s">
        <v>5</v>
      </c>
      <c r="E33" s="188" t="s">
        <v>10</v>
      </c>
      <c r="F33" s="188" t="s">
        <v>50</v>
      </c>
      <c r="G33" s="188" t="s">
        <v>48</v>
      </c>
      <c r="H33" s="188" t="s">
        <v>10</v>
      </c>
      <c r="I33" s="188" t="s">
        <v>47</v>
      </c>
      <c r="J33" s="188" t="s">
        <v>49</v>
      </c>
      <c r="K33" s="188" t="s">
        <v>6</v>
      </c>
    </row>
    <row r="34" spans="1:11" ht="17.25" customHeight="1" thickBot="1">
      <c r="A34" s="140" t="s">
        <v>13</v>
      </c>
      <c r="B34" s="192"/>
      <c r="C34" s="196"/>
      <c r="D34" s="189"/>
      <c r="E34" s="189"/>
      <c r="F34" s="189"/>
      <c r="G34" s="189"/>
      <c r="H34" s="189"/>
      <c r="I34" s="189"/>
      <c r="J34" s="189"/>
      <c r="K34" s="189"/>
    </row>
    <row r="35" spans="1:11" ht="12.75">
      <c r="A35" s="141"/>
      <c r="B35" s="146" t="s">
        <v>44</v>
      </c>
      <c r="C35" s="150"/>
      <c r="D35" s="113">
        <v>7301</v>
      </c>
      <c r="E35" s="54"/>
      <c r="F35" s="28"/>
      <c r="G35" s="29"/>
      <c r="H35" s="64"/>
      <c r="I35" s="103"/>
      <c r="J35" s="56"/>
      <c r="K35" s="83"/>
    </row>
    <row r="36" spans="1:12" ht="33" customHeight="1">
      <c r="A36" s="142">
        <v>102</v>
      </c>
      <c r="B36" s="99" t="s">
        <v>24</v>
      </c>
      <c r="C36" s="151" t="s">
        <v>19</v>
      </c>
      <c r="D36" s="98">
        <v>1430</v>
      </c>
      <c r="E36" s="71"/>
      <c r="F36" s="47"/>
      <c r="G36" s="42"/>
      <c r="H36" s="47"/>
      <c r="I36" s="65"/>
      <c r="J36" s="98">
        <f aca="true" t="shared" si="2" ref="J36:J49">SUM(D36:E36)-SUM(F36:I36)</f>
        <v>1430</v>
      </c>
      <c r="K36" s="95"/>
      <c r="L36">
        <v>1</v>
      </c>
    </row>
    <row r="37" spans="1:12" ht="33" customHeight="1">
      <c r="A37" s="143">
        <v>602</v>
      </c>
      <c r="B37" s="147" t="s">
        <v>52</v>
      </c>
      <c r="C37" s="153" t="s">
        <v>19</v>
      </c>
      <c r="D37" s="127">
        <v>2357</v>
      </c>
      <c r="E37" s="137"/>
      <c r="F37" s="101"/>
      <c r="G37" s="41"/>
      <c r="H37" s="138"/>
      <c r="I37" s="64"/>
      <c r="J37" s="127">
        <f t="shared" si="2"/>
        <v>2357</v>
      </c>
      <c r="K37" s="128"/>
      <c r="L37">
        <v>1</v>
      </c>
    </row>
    <row r="38" spans="1:12" ht="33" customHeight="1">
      <c r="A38" s="143">
        <v>602</v>
      </c>
      <c r="B38" s="99" t="s">
        <v>53</v>
      </c>
      <c r="C38" s="152" t="s">
        <v>19</v>
      </c>
      <c r="D38" s="98">
        <v>2357</v>
      </c>
      <c r="E38" s="71"/>
      <c r="F38" s="47"/>
      <c r="G38" s="42"/>
      <c r="H38" s="91"/>
      <c r="I38" s="65"/>
      <c r="J38" s="127">
        <f t="shared" si="2"/>
        <v>2357</v>
      </c>
      <c r="K38" s="128"/>
      <c r="L38">
        <v>1</v>
      </c>
    </row>
    <row r="39" spans="1:12" ht="33" customHeight="1">
      <c r="A39" s="143">
        <v>602</v>
      </c>
      <c r="B39" s="148" t="s">
        <v>39</v>
      </c>
      <c r="C39" s="154" t="s">
        <v>19</v>
      </c>
      <c r="D39" s="89">
        <v>3869</v>
      </c>
      <c r="E39" s="71"/>
      <c r="F39" s="94"/>
      <c r="G39" s="27"/>
      <c r="H39" s="65"/>
      <c r="I39" s="36"/>
      <c r="J39" s="75">
        <f t="shared" si="2"/>
        <v>3869</v>
      </c>
      <c r="K39" s="97"/>
      <c r="L39">
        <v>1</v>
      </c>
    </row>
    <row r="40" spans="1:12" ht="33" customHeight="1">
      <c r="A40" s="143">
        <v>602</v>
      </c>
      <c r="B40" s="50" t="s">
        <v>40</v>
      </c>
      <c r="C40" s="154" t="s">
        <v>19</v>
      </c>
      <c r="D40" s="46">
        <v>3869</v>
      </c>
      <c r="E40" s="71"/>
      <c r="F40" s="26"/>
      <c r="G40" s="27"/>
      <c r="H40" s="65"/>
      <c r="I40" s="36"/>
      <c r="J40" s="75">
        <f t="shared" si="2"/>
        <v>3869</v>
      </c>
      <c r="K40" s="22"/>
      <c r="L40">
        <v>1</v>
      </c>
    </row>
    <row r="41" spans="1:12" ht="33" customHeight="1">
      <c r="A41" s="143">
        <v>602</v>
      </c>
      <c r="B41" s="50" t="s">
        <v>41</v>
      </c>
      <c r="C41" s="154" t="s">
        <v>19</v>
      </c>
      <c r="D41" s="46">
        <v>3869</v>
      </c>
      <c r="E41" s="71"/>
      <c r="F41" s="26"/>
      <c r="G41" s="27"/>
      <c r="H41" s="65"/>
      <c r="I41" s="36"/>
      <c r="J41" s="75">
        <f t="shared" si="2"/>
        <v>3869</v>
      </c>
      <c r="K41" s="22"/>
      <c r="L41">
        <v>1</v>
      </c>
    </row>
    <row r="42" spans="1:12" ht="33" customHeight="1">
      <c r="A42" s="143">
        <v>602</v>
      </c>
      <c r="B42" s="50" t="s">
        <v>42</v>
      </c>
      <c r="C42" s="154" t="s">
        <v>19</v>
      </c>
      <c r="D42" s="46">
        <v>3869</v>
      </c>
      <c r="E42" s="71"/>
      <c r="F42" s="26"/>
      <c r="G42" s="27"/>
      <c r="H42" s="65"/>
      <c r="I42" s="36"/>
      <c r="J42" s="75">
        <f t="shared" si="2"/>
        <v>3869</v>
      </c>
      <c r="K42" s="22"/>
      <c r="L42">
        <v>1</v>
      </c>
    </row>
    <row r="43" spans="1:12" ht="33" customHeight="1">
      <c r="A43" s="143">
        <v>602</v>
      </c>
      <c r="B43" s="50" t="s">
        <v>30</v>
      </c>
      <c r="C43" s="154" t="s">
        <v>19</v>
      </c>
      <c r="D43" s="46">
        <v>3869</v>
      </c>
      <c r="E43" s="71"/>
      <c r="F43" s="26"/>
      <c r="G43" s="27"/>
      <c r="H43" s="65"/>
      <c r="I43" s="36"/>
      <c r="J43" s="75">
        <f t="shared" si="2"/>
        <v>3869</v>
      </c>
      <c r="K43" s="22"/>
      <c r="L43">
        <v>1</v>
      </c>
    </row>
    <row r="44" spans="1:12" ht="33" customHeight="1">
      <c r="A44" s="144">
        <v>602</v>
      </c>
      <c r="B44" s="60" t="s">
        <v>31</v>
      </c>
      <c r="C44" s="154" t="s">
        <v>19</v>
      </c>
      <c r="D44" s="49">
        <v>2555</v>
      </c>
      <c r="E44" s="71"/>
      <c r="F44" s="44"/>
      <c r="G44" s="47"/>
      <c r="H44" s="47"/>
      <c r="I44" s="65"/>
      <c r="J44" s="49">
        <f t="shared" si="2"/>
        <v>2555</v>
      </c>
      <c r="K44" s="21"/>
      <c r="L44">
        <v>1</v>
      </c>
    </row>
    <row r="45" spans="1:12" ht="33" customHeight="1">
      <c r="A45" s="142">
        <v>602</v>
      </c>
      <c r="B45" s="61" t="s">
        <v>28</v>
      </c>
      <c r="C45" s="155" t="s">
        <v>19</v>
      </c>
      <c r="D45" s="98">
        <v>2357</v>
      </c>
      <c r="E45" s="71"/>
      <c r="F45" s="27"/>
      <c r="G45" s="111"/>
      <c r="H45" s="105"/>
      <c r="I45" s="71"/>
      <c r="J45" s="49">
        <f t="shared" si="2"/>
        <v>2357</v>
      </c>
      <c r="K45" s="96"/>
      <c r="L45">
        <v>1</v>
      </c>
    </row>
    <row r="46" spans="1:12" ht="33" customHeight="1">
      <c r="A46" s="144">
        <v>602</v>
      </c>
      <c r="B46" s="60" t="s">
        <v>29</v>
      </c>
      <c r="C46" s="156" t="s">
        <v>19</v>
      </c>
      <c r="D46" s="98">
        <v>2357</v>
      </c>
      <c r="E46" s="71"/>
      <c r="F46" s="25"/>
      <c r="G46" s="90"/>
      <c r="H46" s="65"/>
      <c r="I46" s="65"/>
      <c r="J46" s="49">
        <f t="shared" si="2"/>
        <v>2357</v>
      </c>
      <c r="K46" s="31"/>
      <c r="L46">
        <v>1</v>
      </c>
    </row>
    <row r="47" spans="1:12" ht="33" customHeight="1">
      <c r="A47" s="144">
        <v>602</v>
      </c>
      <c r="B47" s="60" t="s">
        <v>58</v>
      </c>
      <c r="C47" s="156" t="s">
        <v>57</v>
      </c>
      <c r="D47" s="98">
        <v>2554</v>
      </c>
      <c r="E47" s="71"/>
      <c r="F47" s="25"/>
      <c r="G47" s="90"/>
      <c r="H47" s="65"/>
      <c r="I47" s="65"/>
      <c r="J47" s="49">
        <f t="shared" si="2"/>
        <v>2554</v>
      </c>
      <c r="K47" s="31"/>
      <c r="L47">
        <v>1</v>
      </c>
    </row>
    <row r="48" spans="1:12" ht="33" customHeight="1">
      <c r="A48" s="144">
        <v>602</v>
      </c>
      <c r="B48" s="149" t="s">
        <v>54</v>
      </c>
      <c r="C48" s="145" t="s">
        <v>55</v>
      </c>
      <c r="D48" s="98">
        <v>1179</v>
      </c>
      <c r="E48" s="71"/>
      <c r="F48" s="25"/>
      <c r="G48" s="90"/>
      <c r="H48" s="65"/>
      <c r="I48" s="65"/>
      <c r="J48" s="49">
        <f t="shared" si="2"/>
        <v>1179</v>
      </c>
      <c r="K48" s="31"/>
      <c r="L48">
        <v>1</v>
      </c>
    </row>
    <row r="49" spans="1:12" ht="33" customHeight="1">
      <c r="A49" s="142">
        <v>102</v>
      </c>
      <c r="B49" s="99" t="s">
        <v>56</v>
      </c>
      <c r="C49" s="145" t="s">
        <v>55</v>
      </c>
      <c r="D49" s="98">
        <v>471</v>
      </c>
      <c r="E49" s="71"/>
      <c r="F49" s="47"/>
      <c r="G49" s="42"/>
      <c r="H49" s="91"/>
      <c r="I49" s="65"/>
      <c r="J49" s="98">
        <f t="shared" si="2"/>
        <v>471</v>
      </c>
      <c r="K49" s="128"/>
      <c r="L49">
        <v>1</v>
      </c>
    </row>
    <row r="50" spans="1:11" ht="8.25" customHeight="1" thickBot="1">
      <c r="A50" s="130"/>
      <c r="B50" s="129"/>
      <c r="C50" s="157"/>
      <c r="D50" s="131"/>
      <c r="E50" s="134"/>
      <c r="F50" s="135"/>
      <c r="G50" s="132"/>
      <c r="H50" s="133"/>
      <c r="I50" s="136"/>
      <c r="J50" s="131"/>
      <c r="K50" s="10"/>
    </row>
    <row r="51" spans="1:12" ht="13.5" thickBot="1">
      <c r="A51" s="18"/>
      <c r="B51" s="11"/>
      <c r="C51" s="158" t="s">
        <v>7</v>
      </c>
      <c r="D51" s="35">
        <f>SUM(D36:D49)</f>
        <v>36962</v>
      </c>
      <c r="E51" s="35">
        <f aca="true" t="shared" si="3" ref="E51:J51">SUM(E36:E49)</f>
        <v>0</v>
      </c>
      <c r="F51" s="35">
        <f t="shared" si="3"/>
        <v>0</v>
      </c>
      <c r="G51" s="35">
        <f t="shared" si="3"/>
        <v>0</v>
      </c>
      <c r="H51" s="35">
        <f t="shared" si="3"/>
        <v>0</v>
      </c>
      <c r="I51" s="35">
        <f t="shared" si="3"/>
        <v>0</v>
      </c>
      <c r="J51" s="35">
        <f t="shared" si="3"/>
        <v>36962</v>
      </c>
      <c r="K51" s="11"/>
      <c r="L51">
        <f>SUM(L36:L50)</f>
        <v>14</v>
      </c>
    </row>
    <row r="55" spans="1:11" ht="17.25" customHeight="1" thickBot="1">
      <c r="A55" s="14"/>
      <c r="B55" s="14"/>
      <c r="C55" s="174" t="s">
        <v>9</v>
      </c>
      <c r="D55" s="175"/>
      <c r="E55" s="175"/>
      <c r="F55" s="175"/>
      <c r="G55" s="176"/>
      <c r="H55" s="14"/>
      <c r="I55" s="14"/>
      <c r="J55" s="14"/>
      <c r="K55" s="14"/>
    </row>
    <row r="56" spans="1:11" ht="15.75" customHeight="1" thickBot="1">
      <c r="A56" s="14"/>
      <c r="B56" s="14"/>
      <c r="C56" s="177" t="s">
        <v>8</v>
      </c>
      <c r="D56" s="178"/>
      <c r="E56" s="178"/>
      <c r="F56" s="178"/>
      <c r="G56" s="179"/>
      <c r="H56" s="14"/>
      <c r="I56" s="14"/>
      <c r="J56" s="14"/>
      <c r="K56" s="2" t="s">
        <v>61</v>
      </c>
    </row>
    <row r="57" spans="1:11" ht="18" customHeight="1">
      <c r="A57" s="14"/>
      <c r="B57" s="14"/>
      <c r="C57" s="180" t="s">
        <v>63</v>
      </c>
      <c r="D57" s="181"/>
      <c r="E57" s="181"/>
      <c r="F57" s="181"/>
      <c r="G57" s="182"/>
      <c r="H57" s="14"/>
      <c r="I57" s="14"/>
      <c r="J57" s="14"/>
      <c r="K57" s="14"/>
    </row>
    <row r="58" spans="1:11" ht="17.25" customHeight="1">
      <c r="A58" s="5"/>
      <c r="B58" s="66" t="s">
        <v>46</v>
      </c>
      <c r="C58" s="7"/>
      <c r="D58" s="8"/>
      <c r="E58" s="9"/>
      <c r="F58" s="6"/>
      <c r="G58" s="3"/>
      <c r="H58" s="3"/>
      <c r="I58" s="3"/>
      <c r="J58" s="3"/>
      <c r="K58" s="1"/>
    </row>
    <row r="59" ht="13.5" thickBot="1"/>
    <row r="60" spans="1:11" ht="16.5" customHeight="1" thickBot="1">
      <c r="A60" s="5"/>
      <c r="B60" s="66"/>
      <c r="C60" s="7"/>
      <c r="D60" s="183" t="s">
        <v>11</v>
      </c>
      <c r="E60" s="187"/>
      <c r="F60" s="185"/>
      <c r="G60" s="185"/>
      <c r="H60" s="185"/>
      <c r="I60" s="186"/>
      <c r="J60" s="3"/>
      <c r="K60" s="1"/>
    </row>
    <row r="61" spans="1:11" ht="15" customHeight="1">
      <c r="A61" s="13" t="s">
        <v>14</v>
      </c>
      <c r="B61" s="191" t="s">
        <v>4</v>
      </c>
      <c r="C61" s="191" t="s">
        <v>12</v>
      </c>
      <c r="D61" s="188" t="s">
        <v>5</v>
      </c>
      <c r="E61" s="188" t="s">
        <v>10</v>
      </c>
      <c r="F61" s="188" t="s">
        <v>50</v>
      </c>
      <c r="G61" s="188" t="s">
        <v>48</v>
      </c>
      <c r="H61" s="188" t="s">
        <v>10</v>
      </c>
      <c r="I61" s="197" t="s">
        <v>47</v>
      </c>
      <c r="J61" s="188" t="s">
        <v>49</v>
      </c>
      <c r="K61" s="188" t="s">
        <v>6</v>
      </c>
    </row>
    <row r="62" spans="1:11" ht="13.5" thickBot="1">
      <c r="A62" s="24" t="s">
        <v>13</v>
      </c>
      <c r="B62" s="192"/>
      <c r="C62" s="192"/>
      <c r="D62" s="189"/>
      <c r="E62" s="189"/>
      <c r="F62" s="189"/>
      <c r="G62" s="189"/>
      <c r="H62" s="189"/>
      <c r="I62" s="198"/>
      <c r="J62" s="189"/>
      <c r="K62" s="189"/>
    </row>
    <row r="63" spans="1:11" ht="12.75">
      <c r="A63" s="70"/>
      <c r="B63" s="114"/>
      <c r="C63" s="115"/>
      <c r="D63" s="116">
        <v>7302</v>
      </c>
      <c r="E63" s="118"/>
      <c r="F63" s="119"/>
      <c r="G63" s="119"/>
      <c r="H63" s="120"/>
      <c r="I63" s="117"/>
      <c r="J63" s="116"/>
      <c r="K63" s="118"/>
    </row>
    <row r="64" spans="1:12" ht="31.5" customHeight="1">
      <c r="A64" s="166">
        <v>102</v>
      </c>
      <c r="B64" s="167" t="s">
        <v>62</v>
      </c>
      <c r="C64" s="168" t="s">
        <v>19</v>
      </c>
      <c r="D64" s="47">
        <v>1430</v>
      </c>
      <c r="E64" s="169"/>
      <c r="F64" s="170"/>
      <c r="G64" s="171"/>
      <c r="H64" s="171"/>
      <c r="I64" s="171"/>
      <c r="J64" s="173">
        <f>SUM(D64:E64)-SUM(F64:I64)</f>
        <v>1430</v>
      </c>
      <c r="K64" s="84"/>
      <c r="L64">
        <v>1</v>
      </c>
    </row>
    <row r="65" spans="1:12" ht="31.5" customHeight="1">
      <c r="A65" s="166">
        <v>102</v>
      </c>
      <c r="B65" s="172" t="s">
        <v>16</v>
      </c>
      <c r="C65" s="172" t="s">
        <v>43</v>
      </c>
      <c r="D65" s="173">
        <v>4721</v>
      </c>
      <c r="E65" s="47"/>
      <c r="F65" s="26"/>
      <c r="G65" s="27"/>
      <c r="H65" s="27"/>
      <c r="I65" s="27"/>
      <c r="J65" s="173">
        <f>SUM(D65:E65)-SUM(F65:I65)</f>
        <v>4721</v>
      </c>
      <c r="K65" s="84"/>
      <c r="L65">
        <v>1</v>
      </c>
    </row>
    <row r="66" spans="1:12" ht="31.5" customHeight="1">
      <c r="A66" s="166">
        <v>102</v>
      </c>
      <c r="B66" s="172" t="s">
        <v>23</v>
      </c>
      <c r="C66" s="172" t="s">
        <v>43</v>
      </c>
      <c r="D66" s="173">
        <v>4952</v>
      </c>
      <c r="E66" s="47"/>
      <c r="F66" s="26"/>
      <c r="G66" s="27"/>
      <c r="H66" s="27"/>
      <c r="I66" s="27"/>
      <c r="J66" s="173">
        <f aca="true" t="shared" si="4" ref="J66:J72">SUM(D66:E66)-SUM(F66:I66)</f>
        <v>4952</v>
      </c>
      <c r="K66" s="85"/>
      <c r="L66">
        <v>1</v>
      </c>
    </row>
    <row r="67" spans="1:12" ht="31.5" customHeight="1">
      <c r="A67" s="68">
        <v>102</v>
      </c>
      <c r="B67" s="62" t="s">
        <v>2</v>
      </c>
      <c r="C67" s="99" t="s">
        <v>43</v>
      </c>
      <c r="D67" s="98">
        <v>5239</v>
      </c>
      <c r="E67" s="71"/>
      <c r="F67" s="82"/>
      <c r="G67" s="40"/>
      <c r="H67" s="105"/>
      <c r="I67" s="65"/>
      <c r="J67" s="46">
        <f t="shared" si="4"/>
        <v>5239</v>
      </c>
      <c r="K67" s="100"/>
      <c r="L67">
        <v>1</v>
      </c>
    </row>
    <row r="68" spans="1:12" ht="31.5" customHeight="1">
      <c r="A68" s="68">
        <v>102</v>
      </c>
      <c r="B68" s="62" t="s">
        <v>3</v>
      </c>
      <c r="C68" s="99" t="s">
        <v>43</v>
      </c>
      <c r="D68" s="98">
        <v>5239</v>
      </c>
      <c r="E68" s="71"/>
      <c r="F68" s="82"/>
      <c r="G68" s="40"/>
      <c r="H68" s="105"/>
      <c r="I68" s="65"/>
      <c r="J68" s="46">
        <f t="shared" si="4"/>
        <v>5239</v>
      </c>
      <c r="K68" s="100"/>
      <c r="L68">
        <v>1</v>
      </c>
    </row>
    <row r="69" spans="1:12" ht="31.5" customHeight="1">
      <c r="A69" s="88">
        <v>102</v>
      </c>
      <c r="B69" s="48" t="s">
        <v>15</v>
      </c>
      <c r="C69" s="93" t="s">
        <v>43</v>
      </c>
      <c r="D69" s="89">
        <v>3051</v>
      </c>
      <c r="E69" s="71"/>
      <c r="F69" s="47"/>
      <c r="G69" s="27"/>
      <c r="H69" s="65"/>
      <c r="I69" s="91"/>
      <c r="J69" s="89">
        <f t="shared" si="4"/>
        <v>3051</v>
      </c>
      <c r="K69" s="92"/>
      <c r="L69">
        <v>1</v>
      </c>
    </row>
    <row r="70" spans="1:12" ht="31.5" customHeight="1">
      <c r="A70" s="88">
        <v>102</v>
      </c>
      <c r="B70" s="48" t="s">
        <v>51</v>
      </c>
      <c r="C70" s="93" t="s">
        <v>43</v>
      </c>
      <c r="D70" s="89">
        <v>5448</v>
      </c>
      <c r="E70" s="71"/>
      <c r="F70" s="47"/>
      <c r="G70" s="27"/>
      <c r="H70" s="65"/>
      <c r="I70" s="91"/>
      <c r="J70" s="89">
        <f t="shared" si="4"/>
        <v>5448</v>
      </c>
      <c r="K70" s="92"/>
      <c r="L70">
        <v>1</v>
      </c>
    </row>
    <row r="71" spans="1:12" ht="31.5" customHeight="1">
      <c r="A71" s="68">
        <v>602</v>
      </c>
      <c r="B71" s="102" t="s">
        <v>32</v>
      </c>
      <c r="C71" s="50" t="s">
        <v>43</v>
      </c>
      <c r="D71" s="46">
        <v>3730</v>
      </c>
      <c r="E71" s="71"/>
      <c r="F71" s="26"/>
      <c r="G71" s="27"/>
      <c r="H71" s="109"/>
      <c r="I71" s="36"/>
      <c r="J71" s="46">
        <f t="shared" si="4"/>
        <v>3730</v>
      </c>
      <c r="K71" s="100"/>
      <c r="L71">
        <v>1</v>
      </c>
    </row>
    <row r="72" spans="1:12" ht="31.5" customHeight="1">
      <c r="A72" s="69">
        <v>602</v>
      </c>
      <c r="B72" s="124" t="s">
        <v>27</v>
      </c>
      <c r="C72" s="125" t="s">
        <v>43</v>
      </c>
      <c r="D72" s="67">
        <v>4388</v>
      </c>
      <c r="E72" s="71"/>
      <c r="F72" s="29"/>
      <c r="G72" s="121"/>
      <c r="H72" s="122"/>
      <c r="I72" s="64"/>
      <c r="J72" s="98">
        <f t="shared" si="4"/>
        <v>4388</v>
      </c>
      <c r="K72" s="96"/>
      <c r="L72">
        <v>1</v>
      </c>
    </row>
    <row r="73" spans="1:11" ht="11.25" customHeight="1" thickBot="1">
      <c r="A73" s="15"/>
      <c r="B73" s="38"/>
      <c r="C73" s="16"/>
      <c r="D73" s="37"/>
      <c r="E73" s="55"/>
      <c r="F73" s="33"/>
      <c r="G73" s="32"/>
      <c r="H73" s="34"/>
      <c r="I73" s="123"/>
      <c r="J73" s="37"/>
      <c r="K73" s="10"/>
    </row>
    <row r="74" spans="1:12" ht="13.5" thickBot="1">
      <c r="A74" s="11"/>
      <c r="B74" s="18"/>
      <c r="C74" s="19" t="s">
        <v>7</v>
      </c>
      <c r="D74" s="35">
        <f>SUM(D64:D73)</f>
        <v>38198</v>
      </c>
      <c r="E74" s="35">
        <f>SUM(E65:E72)</f>
        <v>0</v>
      </c>
      <c r="F74" s="35">
        <f>SUM(F65:F71)</f>
        <v>0</v>
      </c>
      <c r="G74" s="35">
        <f>SUM(G65:G71)</f>
        <v>0</v>
      </c>
      <c r="H74" s="35">
        <f>SUM(H65:H71)</f>
        <v>0</v>
      </c>
      <c r="I74" s="58">
        <f>SUM(I65:I71)</f>
        <v>0</v>
      </c>
      <c r="J74" s="35">
        <f>SUM(J64:J72)</f>
        <v>38198</v>
      </c>
      <c r="K74" s="11"/>
      <c r="L74">
        <f>SUM(L64:L73)</f>
        <v>9</v>
      </c>
    </row>
    <row r="78" spans="4:10" ht="12.75">
      <c r="D78" s="106">
        <f aca="true" t="shared" si="5" ref="D78:J78">D26+D51+D74</f>
        <v>104691</v>
      </c>
      <c r="E78" s="106">
        <f t="shared" si="5"/>
        <v>0</v>
      </c>
      <c r="F78" s="106">
        <f t="shared" si="5"/>
        <v>0</v>
      </c>
      <c r="G78" s="106">
        <f t="shared" si="5"/>
        <v>0</v>
      </c>
      <c r="H78" s="106">
        <f t="shared" si="5"/>
        <v>0</v>
      </c>
      <c r="I78" s="106">
        <f t="shared" si="5"/>
        <v>359.52</v>
      </c>
      <c r="J78" s="106">
        <f t="shared" si="5"/>
        <v>104331.48</v>
      </c>
    </row>
    <row r="82" spans="4:12" ht="12.75">
      <c r="D82" s="112"/>
      <c r="E82" s="112"/>
      <c r="F82" s="112"/>
      <c r="G82" s="112"/>
      <c r="H82" s="112"/>
      <c r="I82" s="112"/>
      <c r="J82" s="112"/>
      <c r="L82">
        <f>L26+L51+L74</f>
        <v>38</v>
      </c>
    </row>
    <row r="83" ht="12.75">
      <c r="G83" s="20"/>
    </row>
    <row r="87" spans="4:10" ht="12.75">
      <c r="D87" s="108">
        <f>SUM(D82:E82)+D78</f>
        <v>104691</v>
      </c>
      <c r="G87" s="112">
        <f>SUM(F82:I82)+G78</f>
        <v>0</v>
      </c>
      <c r="J87" s="107">
        <f>J78+J82</f>
        <v>104331.48</v>
      </c>
    </row>
    <row r="89" ht="12.75">
      <c r="J89" s="107"/>
    </row>
  </sheetData>
  <sheetProtection/>
  <mergeCells count="45">
    <mergeCell ref="K61:K62"/>
    <mergeCell ref="E61:E62"/>
    <mergeCell ref="F61:F62"/>
    <mergeCell ref="G61:G62"/>
    <mergeCell ref="J33:J34"/>
    <mergeCell ref="J61:J62"/>
    <mergeCell ref="F60:I60"/>
    <mergeCell ref="C55:G55"/>
    <mergeCell ref="K33:K34"/>
    <mergeCell ref="I61:I62"/>
    <mergeCell ref="J7:J8"/>
    <mergeCell ref="I33:I34"/>
    <mergeCell ref="C56:G56"/>
    <mergeCell ref="F32:I32"/>
    <mergeCell ref="C28:G28"/>
    <mergeCell ref="C29:G29"/>
    <mergeCell ref="C30:G30"/>
    <mergeCell ref="D61:D62"/>
    <mergeCell ref="C57:G57"/>
    <mergeCell ref="F33:F34"/>
    <mergeCell ref="B33:B34"/>
    <mergeCell ref="C33:C34"/>
    <mergeCell ref="D33:D34"/>
    <mergeCell ref="E33:E34"/>
    <mergeCell ref="G33:G34"/>
    <mergeCell ref="K7:K8"/>
    <mergeCell ref="H61:H62"/>
    <mergeCell ref="H33:H34"/>
    <mergeCell ref="B7:B8"/>
    <mergeCell ref="H7:H8"/>
    <mergeCell ref="G7:G8"/>
    <mergeCell ref="E7:E8"/>
    <mergeCell ref="C7:C8"/>
    <mergeCell ref="B61:B62"/>
    <mergeCell ref="C61:C62"/>
    <mergeCell ref="C1:G1"/>
    <mergeCell ref="C2:G2"/>
    <mergeCell ref="C3:G3"/>
    <mergeCell ref="D6:E6"/>
    <mergeCell ref="F6:I6"/>
    <mergeCell ref="D60:E60"/>
    <mergeCell ref="D7:D8"/>
    <mergeCell ref="I7:I8"/>
    <mergeCell ref="F7:F8"/>
    <mergeCell ref="D32:E32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2012-11-29T18:12:59Z</cp:lastPrinted>
  <dcterms:created xsi:type="dcterms:W3CDTF">2004-06-15T17:48:10Z</dcterms:created>
  <dcterms:modified xsi:type="dcterms:W3CDTF">2012-11-29T18:13:07Z</dcterms:modified>
  <cp:category/>
  <cp:version/>
  <cp:contentType/>
  <cp:contentStatus/>
</cp:coreProperties>
</file>